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\Google Drive\APE\Angebote\"/>
    </mc:Choice>
  </mc:AlternateContent>
  <xr:revisionPtr revIDLastSave="0" documentId="13_ncr:1_{590773DD-9D4B-4BC3-BC11-E0986A2AFDE3}" xr6:coauthVersionLast="36" xr6:coauthVersionMax="47" xr10:uidLastSave="{00000000-0000-0000-0000-000000000000}"/>
  <bookViews>
    <workbookView xWindow="25800" yWindow="0" windowWidth="25800" windowHeight="21000" xr2:uid="{4B9FC999-9670-45C7-9C3C-646106FEC2AA}"/>
  </bookViews>
  <sheets>
    <sheet name="Wunsch-AP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30" i="1" l="1"/>
  <c r="E55" i="1"/>
  <c r="E56" i="1"/>
  <c r="E54" i="1"/>
  <c r="E22" i="1"/>
  <c r="E21" i="1"/>
  <c r="E20" i="1"/>
  <c r="E19" i="1"/>
  <c r="E18" i="1"/>
  <c r="E17" i="1"/>
  <c r="E46" i="1"/>
  <c r="E48" i="1"/>
  <c r="E49" i="1"/>
  <c r="E50" i="1"/>
  <c r="E45" i="1" l="1"/>
  <c r="E8" i="1"/>
  <c r="E9" i="1"/>
  <c r="E10" i="1"/>
  <c r="E11" i="1"/>
  <c r="E13" i="1"/>
  <c r="E14" i="1"/>
  <c r="E15" i="1"/>
  <c r="E24" i="1"/>
  <c r="E25" i="1"/>
  <c r="E26" i="1"/>
  <c r="E27" i="1"/>
  <c r="E28" i="1"/>
  <c r="E29" i="1"/>
  <c r="E31" i="1"/>
  <c r="E33" i="1"/>
  <c r="E34" i="1"/>
  <c r="E35" i="1"/>
  <c r="E37" i="1"/>
  <c r="E38" i="1"/>
  <c r="E41" i="1"/>
  <c r="E42" i="1"/>
  <c r="E43" i="1"/>
  <c r="E44" i="1"/>
  <c r="E60" i="1" l="1"/>
  <c r="E64" i="1" s="1"/>
  <c r="E61" i="1" l="1"/>
  <c r="E65" i="1" s="1"/>
  <c r="E62" i="1" l="1"/>
  <c r="E66" i="1" s="1"/>
</calcChain>
</file>

<file path=xl/sharedStrings.xml><?xml version="1.0" encoding="utf-8"?>
<sst xmlns="http://schemas.openxmlformats.org/spreadsheetml/2006/main" count="55" uniqueCount="52">
  <si>
    <t>Professionelle Kaffeemühle </t>
  </si>
  <si>
    <t>Lichter - Spots LED in der Decke vom Aufbau</t>
  </si>
  <si>
    <t>Edelstahl Waschbecken mit Kaltwasserhahn - Abwasseranschluss</t>
  </si>
  <si>
    <t>Durchlauferhitzer für Warmwasser</t>
  </si>
  <si>
    <t>Externer Stromanschluss 3 PIN CEE, 4 Steckdosen, Sicherungskasten, Sicherungen</t>
  </si>
  <si>
    <t>Preis - Netto</t>
  </si>
  <si>
    <t xml:space="preserve">Sudschublade für Kaffeesatz </t>
  </si>
  <si>
    <t xml:space="preserve">Edelstahl Waschbecken mit Kaltwasserhahn Schubladenformat </t>
  </si>
  <si>
    <t xml:space="preserve">Beidseitig ausziehbare Holz-Theke </t>
  </si>
  <si>
    <t>Calessino Front - Retro-Look </t>
  </si>
  <si>
    <t>Dachgepäckträger</t>
  </si>
  <si>
    <t>Steckdosenleiste Chrome mit 3x 230V und 2x USB Anschluss</t>
  </si>
  <si>
    <t>Gasbox unter der Ape für den autarken Kaffeebetrieb</t>
  </si>
  <si>
    <t>Frischwassertank mit Pumpe 40 Liter (bei Kaffeemaschine)</t>
  </si>
  <si>
    <t>Frischwassertank Beheizt 12 Liter mit Pumpe (bei Waschbecken)</t>
  </si>
  <si>
    <t>Calessino Front - Kotflügel Lackierung - gehört zum Retro Look</t>
  </si>
  <si>
    <t>Professionelle Espressomaschine - Doppelsiebträger Hebeldruck - Gas &amp; Strom</t>
  </si>
  <si>
    <t>Einbau - Installation von Fracino - Gasabnahme &amp;  Zertifikat</t>
  </si>
  <si>
    <t xml:space="preserve">Aufbau Flügeltüren, Hinterklappe, Edelstahltresen und Wunschfarbe </t>
  </si>
  <si>
    <t xml:space="preserve">Edelstahl-Schublade </t>
  </si>
  <si>
    <t>Individuelle Arbeiten beinhaltet 3D Zeichnung - Zusätzliche Arbeiten für Umgestaltung ca.</t>
  </si>
  <si>
    <t>Menge</t>
  </si>
  <si>
    <t>Gesamtpreis</t>
  </si>
  <si>
    <t>Netto</t>
  </si>
  <si>
    <t>Nur Menge angeben</t>
  </si>
  <si>
    <t>50% Anzahlung</t>
  </si>
  <si>
    <t>Brutto</t>
  </si>
  <si>
    <t xml:space="preserve">Netto </t>
  </si>
  <si>
    <t>UmSt.</t>
  </si>
  <si>
    <t>Auch können Sie eine eigene Ape mitbringen.</t>
  </si>
  <si>
    <t xml:space="preserve">Weißwandreifen 3 Stück mit Aufziehen - Tuningteil </t>
  </si>
  <si>
    <t>Kreidetafel in der Flügeltür - Pro Seite</t>
  </si>
  <si>
    <t>Holzarbeitsfläche sowie Heckklappe</t>
  </si>
  <si>
    <t>Folierung der Arbeitsfläche und Heckklappe in Holzoptik</t>
  </si>
  <si>
    <t>Professionelle Espressomaschine - Doppelsiebträger Elektrisch - Gas &amp; Strom</t>
  </si>
  <si>
    <t>Professionelle Espressomaschine - Einsiebträger - Hebeldruck - Gas &amp; Strom</t>
  </si>
  <si>
    <t>Professionelle Espressomaschine - Doppelsiebträger Elektrisch - nur Strom!</t>
  </si>
  <si>
    <t>GEL-Batterie, Spannungswandler für Fracino Kaffeemaschine (Autark Arbeiten) </t>
  </si>
  <si>
    <t>Brita Filter für Kalkfreies Wasser</t>
  </si>
  <si>
    <t>Pizza-Arbeitsschublade zum Ausziehen</t>
  </si>
  <si>
    <t xml:space="preserve">Weinglas Halterung in der Decke </t>
  </si>
  <si>
    <t>Autarkes Arbeiten mit Solaranlage:</t>
  </si>
  <si>
    <t>150Ah LifePO4 Akku mit Bluetooth</t>
  </si>
  <si>
    <t>Solarpanel zwischen den Flügeltüren</t>
  </si>
  <si>
    <t>Professionelle Espressomaschine - Einsiebträger - Hebeldruck - nur Strom!</t>
  </si>
  <si>
    <t xml:space="preserve">Eigene Ape </t>
  </si>
  <si>
    <t>Da es keine neuen Diesel Ape Classic mehr zu kaufen gibt, können restaurierte genutzt werden.</t>
  </si>
  <si>
    <t>Wunschfarbe für Fahrerkabine (nur Außenlackierung)</t>
  </si>
  <si>
    <t>Gebrauchte Ape verschiedene Modelle ab:</t>
  </si>
  <si>
    <t>120L Weinkühlschrank für ca. 40 Weinflaschen oder andere Getränke</t>
  </si>
  <si>
    <t>2500 Watt Inverter inkl. Solarmodul</t>
  </si>
  <si>
    <t>Auszieh-Saladette zum Kühlen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</si>
</sst>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2"/>
      <color theme="8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0" fontId="3" fillId="0" borderId="0" xfId="0" applyFont="1"/>
    <xf numFmtId="0" fontId="4" fillId="0" borderId="0" xfId="0" applyFont="1"/>
    <xf numFmtId="44" fontId="4" fillId="0" borderId="0" xfId="1" applyFont="1"/>
    <xf numFmtId="0" fontId="5" fillId="0" borderId="0" xfId="0" applyFont="1" applyAlignment="1">
      <alignment horizontal="center"/>
    </xf>
    <xf numFmtId="4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6" fillId="0" borderId="0" xfId="1" applyFont="1"/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/>
    <xf numFmtId="0" fontId="2" fillId="0" borderId="1" xfId="0" applyFont="1" applyBorder="1"/>
    <xf numFmtId="0" fontId="4" fillId="0" borderId="0" xfId="0" applyFont="1" applyAlignment="1">
      <alignment horizontal="center"/>
    </xf>
    <xf numFmtId="44" fontId="4" fillId="0" borderId="0" xfId="0" applyNumberFormat="1" applyFont="1"/>
    <xf numFmtId="0" fontId="2" fillId="0" borderId="0" xfId="0" applyFont="1"/>
    <xf numFmtId="0" fontId="8" fillId="0" borderId="0" xfId="0" applyFont="1"/>
    <xf numFmtId="0" fontId="7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41CD1-48D2-48FD-A52D-0328760B4C06}">
  <dimension ref="B2:K66"/>
  <sheetViews>
    <sheetView tabSelected="1" topLeftCell="A30" zoomScale="90" zoomScaleNormal="90" workbookViewId="0">
      <selection activeCell="D30" sqref="D30"/>
    </sheetView>
  </sheetViews>
  <sheetFormatPr baseColWidth="10" defaultRowHeight="14.4" x14ac:dyDescent="0.3"/>
  <cols>
    <col min="2" max="2" width="86.6640625" bestFit="1" customWidth="1"/>
    <col min="3" max="3" width="14.6640625" style="1" bestFit="1" customWidth="1"/>
    <col min="4" max="4" width="19.33203125" style="8" bestFit="1" customWidth="1"/>
    <col min="5" max="5" width="12.33203125" bestFit="1" customWidth="1"/>
    <col min="6" max="6" width="6.5546875" bestFit="1" customWidth="1"/>
  </cols>
  <sheetData>
    <row r="2" spans="2:11" x14ac:dyDescent="0.3">
      <c r="B2" s="17" t="s">
        <v>46</v>
      </c>
    </row>
    <row r="3" spans="2:11" x14ac:dyDescent="0.3">
      <c r="B3" s="17" t="s">
        <v>29</v>
      </c>
    </row>
    <row r="4" spans="2:11" x14ac:dyDescent="0.3">
      <c r="D4" s="7" t="s">
        <v>24</v>
      </c>
    </row>
    <row r="6" spans="2:11" ht="17.399999999999999" x14ac:dyDescent="0.45">
      <c r="B6" s="2"/>
      <c r="C6" s="9" t="s">
        <v>5</v>
      </c>
      <c r="D6" s="5" t="s">
        <v>21</v>
      </c>
      <c r="E6" s="5" t="s">
        <v>22</v>
      </c>
    </row>
    <row r="7" spans="2:11" x14ac:dyDescent="0.3">
      <c r="B7" s="16" t="s">
        <v>45</v>
      </c>
      <c r="C7" s="4">
        <v>0</v>
      </c>
      <c r="D7" s="13">
        <v>0</v>
      </c>
      <c r="E7" s="14">
        <v>0</v>
      </c>
    </row>
    <row r="8" spans="2:11" x14ac:dyDescent="0.3">
      <c r="B8" t="s">
        <v>48</v>
      </c>
      <c r="C8" s="1">
        <v>7900</v>
      </c>
      <c r="D8" s="8">
        <v>0</v>
      </c>
      <c r="E8" s="6">
        <f t="shared" ref="E8:E15" si="0">C8*D8</f>
        <v>0</v>
      </c>
    </row>
    <row r="9" spans="2:11" x14ac:dyDescent="0.3">
      <c r="B9" s="3" t="s">
        <v>18</v>
      </c>
      <c r="C9" s="4">
        <v>7190</v>
      </c>
      <c r="D9" s="8">
        <v>1</v>
      </c>
      <c r="E9" s="6">
        <f t="shared" si="0"/>
        <v>7190</v>
      </c>
    </row>
    <row r="10" spans="2:11" x14ac:dyDescent="0.3">
      <c r="B10" t="s">
        <v>20</v>
      </c>
      <c r="C10" s="1">
        <v>390</v>
      </c>
      <c r="D10" s="8">
        <v>1</v>
      </c>
      <c r="E10" s="6">
        <f t="shared" si="0"/>
        <v>390</v>
      </c>
    </row>
    <row r="11" spans="2:11" x14ac:dyDescent="0.3">
      <c r="B11" t="s">
        <v>47</v>
      </c>
      <c r="C11" s="1">
        <v>850</v>
      </c>
      <c r="D11" s="8">
        <v>0</v>
      </c>
      <c r="E11" s="6">
        <f t="shared" si="0"/>
        <v>0</v>
      </c>
      <c r="K11" s="8"/>
    </row>
    <row r="12" spans="2:11" x14ac:dyDescent="0.3">
      <c r="E12" s="6"/>
    </row>
    <row r="13" spans="2:11" x14ac:dyDescent="0.3">
      <c r="B13" t="s">
        <v>4</v>
      </c>
      <c r="C13" s="1">
        <v>390</v>
      </c>
      <c r="D13" s="8">
        <v>0</v>
      </c>
      <c r="E13" s="6">
        <f t="shared" si="0"/>
        <v>0</v>
      </c>
    </row>
    <row r="14" spans="2:11" x14ac:dyDescent="0.3">
      <c r="B14" t="s">
        <v>1</v>
      </c>
      <c r="C14" s="1">
        <v>190</v>
      </c>
      <c r="D14" s="8">
        <v>0</v>
      </c>
      <c r="E14" s="6">
        <f t="shared" si="0"/>
        <v>0</v>
      </c>
    </row>
    <row r="15" spans="2:11" x14ac:dyDescent="0.3">
      <c r="B15" t="s">
        <v>11</v>
      </c>
      <c r="C15" s="1">
        <v>150</v>
      </c>
      <c r="D15" s="8">
        <v>0</v>
      </c>
      <c r="E15" s="6">
        <f t="shared" si="0"/>
        <v>0</v>
      </c>
    </row>
    <row r="16" spans="2:11" x14ac:dyDescent="0.3">
      <c r="E16" s="6"/>
    </row>
    <row r="17" spans="2:5" x14ac:dyDescent="0.3">
      <c r="B17" t="s">
        <v>19</v>
      </c>
      <c r="C17" s="1">
        <v>280</v>
      </c>
      <c r="D17" s="8">
        <v>0</v>
      </c>
      <c r="E17" s="6">
        <f t="shared" ref="E17:E22" si="1">C17*D17</f>
        <v>0</v>
      </c>
    </row>
    <row r="18" spans="2:5" x14ac:dyDescent="0.3">
      <c r="B18" t="s">
        <v>13</v>
      </c>
      <c r="C18" s="1">
        <v>290</v>
      </c>
      <c r="D18" s="8">
        <v>0</v>
      </c>
      <c r="E18" s="6">
        <f t="shared" si="1"/>
        <v>0</v>
      </c>
    </row>
    <row r="19" spans="2:5" x14ac:dyDescent="0.3">
      <c r="B19" t="s">
        <v>14</v>
      </c>
      <c r="C19" s="1">
        <v>260</v>
      </c>
      <c r="D19" s="8">
        <v>0</v>
      </c>
      <c r="E19" s="6">
        <f t="shared" si="1"/>
        <v>0</v>
      </c>
    </row>
    <row r="20" spans="2:5" x14ac:dyDescent="0.3">
      <c r="B20" t="s">
        <v>2</v>
      </c>
      <c r="C20" s="1">
        <v>260</v>
      </c>
      <c r="D20" s="8">
        <v>0</v>
      </c>
      <c r="E20" s="6">
        <f t="shared" si="1"/>
        <v>0</v>
      </c>
    </row>
    <row r="21" spans="2:5" x14ac:dyDescent="0.3">
      <c r="B21" t="s">
        <v>7</v>
      </c>
      <c r="C21" s="1">
        <v>290</v>
      </c>
      <c r="D21" s="8">
        <v>0</v>
      </c>
      <c r="E21" s="6">
        <f t="shared" si="1"/>
        <v>0</v>
      </c>
    </row>
    <row r="22" spans="2:5" x14ac:dyDescent="0.3">
      <c r="B22" t="s">
        <v>3</v>
      </c>
      <c r="C22" s="1">
        <v>190</v>
      </c>
      <c r="D22" s="8">
        <v>0</v>
      </c>
      <c r="E22" s="6">
        <f t="shared" si="1"/>
        <v>0</v>
      </c>
    </row>
    <row r="24" spans="2:5" x14ac:dyDescent="0.3">
      <c r="B24" t="s">
        <v>8</v>
      </c>
      <c r="C24" s="1">
        <v>280</v>
      </c>
      <c r="D24" s="8">
        <v>0</v>
      </c>
      <c r="E24" s="6">
        <f t="shared" ref="E24:E31" si="2">C24*D24</f>
        <v>0</v>
      </c>
    </row>
    <row r="25" spans="2:5" x14ac:dyDescent="0.3">
      <c r="B25" t="s">
        <v>30</v>
      </c>
      <c r="C25" s="1">
        <v>390</v>
      </c>
      <c r="D25" s="8">
        <v>0</v>
      </c>
      <c r="E25" s="6">
        <f t="shared" si="2"/>
        <v>0</v>
      </c>
    </row>
    <row r="26" spans="2:5" x14ac:dyDescent="0.3">
      <c r="B26" t="s">
        <v>9</v>
      </c>
      <c r="C26" s="1">
        <v>590</v>
      </c>
      <c r="D26" s="8">
        <v>0</v>
      </c>
      <c r="E26" s="6">
        <f t="shared" si="2"/>
        <v>0</v>
      </c>
    </row>
    <row r="27" spans="2:5" x14ac:dyDescent="0.3">
      <c r="B27" t="s">
        <v>15</v>
      </c>
      <c r="C27" s="1">
        <v>90</v>
      </c>
      <c r="D27" s="8">
        <v>0</v>
      </c>
      <c r="E27" s="6">
        <f t="shared" si="2"/>
        <v>0</v>
      </c>
    </row>
    <row r="28" spans="2:5" x14ac:dyDescent="0.3">
      <c r="B28" t="s">
        <v>10</v>
      </c>
      <c r="C28" s="1">
        <v>280</v>
      </c>
      <c r="D28" s="8">
        <v>0</v>
      </c>
      <c r="E28" s="6">
        <f t="shared" si="2"/>
        <v>0</v>
      </c>
    </row>
    <row r="29" spans="2:5" x14ac:dyDescent="0.3">
      <c r="B29" t="s">
        <v>31</v>
      </c>
      <c r="C29" s="1">
        <v>290</v>
      </c>
      <c r="D29" s="8">
        <v>0</v>
      </c>
      <c r="E29" s="6">
        <f t="shared" si="2"/>
        <v>0</v>
      </c>
    </row>
    <row r="30" spans="2:5" x14ac:dyDescent="0.3">
      <c r="B30" t="s">
        <v>32</v>
      </c>
      <c r="C30" s="1">
        <v>850</v>
      </c>
      <c r="D30" s="8">
        <v>0</v>
      </c>
      <c r="E30" s="6">
        <f t="shared" si="2"/>
        <v>0</v>
      </c>
    </row>
    <row r="31" spans="2:5" x14ac:dyDescent="0.3">
      <c r="B31" t="s">
        <v>33</v>
      </c>
      <c r="C31" s="1">
        <v>650</v>
      </c>
      <c r="D31" s="8">
        <v>0</v>
      </c>
      <c r="E31" s="6">
        <f t="shared" si="2"/>
        <v>0</v>
      </c>
    </row>
    <row r="32" spans="2:5" x14ac:dyDescent="0.3">
      <c r="E32" s="6"/>
    </row>
    <row r="33" spans="2:5" x14ac:dyDescent="0.3">
      <c r="B33" t="s">
        <v>16</v>
      </c>
      <c r="C33" s="1">
        <v>3990</v>
      </c>
      <c r="D33" s="8">
        <v>0</v>
      </c>
      <c r="E33" s="6">
        <f>C33*D33</f>
        <v>0</v>
      </c>
    </row>
    <row r="34" spans="2:5" x14ac:dyDescent="0.3">
      <c r="B34" t="s">
        <v>34</v>
      </c>
      <c r="C34" s="1">
        <v>4450</v>
      </c>
      <c r="D34" s="8">
        <v>0</v>
      </c>
      <c r="E34" s="6">
        <f>C34*D34</f>
        <v>0</v>
      </c>
    </row>
    <row r="35" spans="2:5" x14ac:dyDescent="0.3">
      <c r="B35" t="s">
        <v>35</v>
      </c>
      <c r="C35" s="1">
        <v>2990</v>
      </c>
      <c r="D35" s="8">
        <v>0</v>
      </c>
      <c r="E35" s="6">
        <f>C35*D35</f>
        <v>0</v>
      </c>
    </row>
    <row r="36" spans="2:5" x14ac:dyDescent="0.3">
      <c r="C36"/>
      <c r="E36" s="6"/>
    </row>
    <row r="37" spans="2:5" x14ac:dyDescent="0.3">
      <c r="B37" t="s">
        <v>36</v>
      </c>
      <c r="C37" s="1">
        <v>3150</v>
      </c>
      <c r="D37" s="8">
        <v>0</v>
      </c>
      <c r="E37" s="6">
        <f>C37*D37</f>
        <v>0</v>
      </c>
    </row>
    <row r="38" spans="2:5" x14ac:dyDescent="0.3">
      <c r="B38" t="s">
        <v>44</v>
      </c>
      <c r="C38" s="1">
        <v>2790</v>
      </c>
      <c r="D38" s="8">
        <v>0</v>
      </c>
      <c r="E38" s="6">
        <f>C38*D38</f>
        <v>0</v>
      </c>
    </row>
    <row r="41" spans="2:5" x14ac:dyDescent="0.3">
      <c r="B41" t="s">
        <v>0</v>
      </c>
      <c r="C41" s="1">
        <v>850</v>
      </c>
      <c r="D41" s="8">
        <v>0</v>
      </c>
      <c r="E41" s="6">
        <f t="shared" ref="E41:E46" si="3">C41*D41</f>
        <v>0</v>
      </c>
    </row>
    <row r="42" spans="2:5" x14ac:dyDescent="0.3">
      <c r="B42" t="s">
        <v>17</v>
      </c>
      <c r="C42" s="1">
        <v>450</v>
      </c>
      <c r="D42" s="8">
        <v>0</v>
      </c>
      <c r="E42" s="6">
        <f t="shared" si="3"/>
        <v>0</v>
      </c>
    </row>
    <row r="43" spans="2:5" x14ac:dyDescent="0.3">
      <c r="B43" t="s">
        <v>6</v>
      </c>
      <c r="C43" s="1">
        <v>280</v>
      </c>
      <c r="D43" s="8">
        <v>0</v>
      </c>
      <c r="E43" s="6">
        <f t="shared" si="3"/>
        <v>0</v>
      </c>
    </row>
    <row r="44" spans="2:5" x14ac:dyDescent="0.3">
      <c r="B44" t="s">
        <v>37</v>
      </c>
      <c r="C44" s="1">
        <v>650</v>
      </c>
      <c r="D44" s="8">
        <v>0</v>
      </c>
      <c r="E44" s="6">
        <f t="shared" si="3"/>
        <v>0</v>
      </c>
    </row>
    <row r="45" spans="2:5" x14ac:dyDescent="0.3">
      <c r="B45" t="s">
        <v>12</v>
      </c>
      <c r="C45" s="1">
        <v>290</v>
      </c>
      <c r="D45" s="8">
        <v>0</v>
      </c>
      <c r="E45" s="6">
        <f t="shared" si="3"/>
        <v>0</v>
      </c>
    </row>
    <row r="46" spans="2:5" x14ac:dyDescent="0.3">
      <c r="B46" t="s">
        <v>38</v>
      </c>
      <c r="C46" s="1">
        <v>250</v>
      </c>
      <c r="D46" s="8">
        <v>0</v>
      </c>
      <c r="E46" s="6">
        <f t="shared" si="3"/>
        <v>0</v>
      </c>
    </row>
    <row r="47" spans="2:5" x14ac:dyDescent="0.3">
      <c r="E47" s="6"/>
    </row>
    <row r="48" spans="2:5" x14ac:dyDescent="0.3">
      <c r="B48" t="s">
        <v>39</v>
      </c>
      <c r="C48" s="1">
        <v>650</v>
      </c>
      <c r="D48" s="8">
        <v>0</v>
      </c>
      <c r="E48" s="6">
        <f>C48*D48</f>
        <v>0</v>
      </c>
    </row>
    <row r="49" spans="2:6" x14ac:dyDescent="0.3">
      <c r="B49" t="s">
        <v>49</v>
      </c>
      <c r="C49" s="1">
        <v>650</v>
      </c>
      <c r="D49" s="8">
        <v>0</v>
      </c>
      <c r="E49" s="6">
        <f>C49*D49</f>
        <v>0</v>
      </c>
    </row>
    <row r="50" spans="2:6" x14ac:dyDescent="0.3">
      <c r="B50" t="s">
        <v>40</v>
      </c>
      <c r="C50" s="1">
        <v>150</v>
      </c>
      <c r="D50" s="8">
        <v>0</v>
      </c>
      <c r="E50" s="6">
        <f>C50*D50</f>
        <v>0</v>
      </c>
    </row>
    <row r="51" spans="2:6" x14ac:dyDescent="0.3">
      <c r="B51" t="s">
        <v>51</v>
      </c>
      <c r="C51" s="1">
        <v>750</v>
      </c>
      <c r="D51" s="8">
        <v>0</v>
      </c>
      <c r="E51" s="6">
        <f>C51*D51</f>
        <v>0</v>
      </c>
    </row>
    <row r="52" spans="2:6" x14ac:dyDescent="0.3">
      <c r="E52" s="6"/>
    </row>
    <row r="53" spans="2:6" x14ac:dyDescent="0.3">
      <c r="B53" s="15" t="s">
        <v>41</v>
      </c>
      <c r="E53" s="6"/>
    </row>
    <row r="54" spans="2:6" x14ac:dyDescent="0.3">
      <c r="B54" t="s">
        <v>42</v>
      </c>
      <c r="C54" s="1">
        <v>1390</v>
      </c>
      <c r="D54" s="8">
        <v>0</v>
      </c>
      <c r="E54" s="6">
        <f t="shared" ref="E54:E56" si="4">C54*D54</f>
        <v>0</v>
      </c>
    </row>
    <row r="55" spans="2:6" x14ac:dyDescent="0.3">
      <c r="B55" t="s">
        <v>43</v>
      </c>
      <c r="C55" s="1">
        <v>530</v>
      </c>
      <c r="D55" s="8">
        <v>0</v>
      </c>
      <c r="E55" s="6">
        <f t="shared" si="4"/>
        <v>0</v>
      </c>
    </row>
    <row r="56" spans="2:6" x14ac:dyDescent="0.3">
      <c r="B56" t="s">
        <v>50</v>
      </c>
      <c r="C56" s="1">
        <v>700</v>
      </c>
      <c r="D56" s="8">
        <v>0</v>
      </c>
      <c r="E56" s="6">
        <f t="shared" si="4"/>
        <v>0</v>
      </c>
    </row>
    <row r="60" spans="2:6" x14ac:dyDescent="0.3">
      <c r="D60" s="10" t="s">
        <v>22</v>
      </c>
      <c r="E60" s="11">
        <f>SUM(E7:E58)</f>
        <v>7580</v>
      </c>
      <c r="F60" s="12" t="s">
        <v>23</v>
      </c>
    </row>
    <row r="61" spans="2:6" x14ac:dyDescent="0.3">
      <c r="E61" s="6">
        <f>E60*0.19</f>
        <v>1440.2</v>
      </c>
      <c r="F61" t="s">
        <v>28</v>
      </c>
    </row>
    <row r="62" spans="2:6" x14ac:dyDescent="0.3">
      <c r="E62" s="6">
        <f>E60+E61</f>
        <v>9020.2000000000007</v>
      </c>
      <c r="F62" t="s">
        <v>26</v>
      </c>
    </row>
    <row r="64" spans="2:6" x14ac:dyDescent="0.3">
      <c r="D64" s="8" t="s">
        <v>25</v>
      </c>
      <c r="E64" s="6">
        <f>E60/2</f>
        <v>3790</v>
      </c>
      <c r="F64" t="s">
        <v>27</v>
      </c>
    </row>
    <row r="65" spans="5:6" x14ac:dyDescent="0.3">
      <c r="E65" s="6">
        <f t="shared" ref="E65:E66" si="5">E61/2</f>
        <v>720.1</v>
      </c>
      <c r="F65" t="s">
        <v>28</v>
      </c>
    </row>
    <row r="66" spans="5:6" x14ac:dyDescent="0.3">
      <c r="E66" s="6">
        <f t="shared" si="5"/>
        <v>4510.1000000000004</v>
      </c>
      <c r="F66" t="s">
        <v>26</v>
      </c>
    </row>
  </sheetData>
  <protectedRanges>
    <protectedRange algorithmName="SHA-512" hashValue="2hao7Md3Re9RZYrCuWjZ+gAGG7AJ58Ht/njQ8cHvKq/Beg/UKmIiJgaIhEOss//FzCr1ozRg/0IVaxaJMrhF8w==" saltValue="bswH/wdDbyXaq6j9ZwSVRQ==" spinCount="100000" sqref="C1:C16 C52:C1048576" name="Preis Netto"/>
    <protectedRange algorithmName="SHA-512" hashValue="X3I0bH2MGvCkRi49mwg03MrvHHChaCCdQeyqyDhTbysK16OU/IHFOlSqUG8bXzgLO92h5RC9RXnJYRVidBDxLg==" saltValue="bkXsCJ9Ywzwsns2mxSqf5w==" spinCount="100000" sqref="E60 E6:E16 E41:E56 E24:E38" name="Gesamtpreis"/>
    <protectedRange algorithmName="SHA-512" hashValue="RB+QcIhO3qqZx+o7UC2D4rZhdYOV3zhhx/AWHazEn67AuC507+Rv9JmF7V3fSdXPq82Voi/BD7fWH7YsnYtP/w==" saltValue="pq/xxzvocNRzYkRNdxHfTg==" spinCount="100000" sqref="C24:C32" name="Bereich1"/>
    <protectedRange algorithmName="SHA-512" hashValue="RB+QcIhO3qqZx+o7UC2D4rZhdYOV3zhhx/AWHazEn67AuC507+Rv9JmF7V3fSdXPq82Voi/BD7fWH7YsnYtP/w==" saltValue="pq/xxzvocNRzYkRNdxHfTg==" spinCount="100000" sqref="C41:C51 C33:C38" name="Bereich1_1"/>
    <protectedRange algorithmName="SHA-512" hashValue="RB+QcIhO3qqZx+o7UC2D4rZhdYOV3zhhx/AWHazEn67AuC507+Rv9JmF7V3fSdXPq82Voi/BD7fWH7YsnYtP/w==" saltValue="pq/xxzvocNRzYkRNdxHfTg==" spinCount="100000" sqref="C17:C22 E17:E22" name="Bereich1_2"/>
  </protectedRanges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Wunsch-APE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Laba</dc:creator>
  <cp:lastModifiedBy>pawel Laba</cp:lastModifiedBy>
  <dcterms:created xsi:type="dcterms:W3CDTF">2021-05-07T06:22:35Z</dcterms:created>
  <dcterms:modified xsi:type="dcterms:W3CDTF">2024-01-11T09:48:52Z</dcterms:modified>
</cp:coreProperties>
</file>